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dmetrosewer-my.sharepoint.com/personal/amys_madsewer_org/Documents/Pollution Prevention/Salt Things/"/>
    </mc:Choice>
  </mc:AlternateContent>
  <xr:revisionPtr revIDLastSave="0" documentId="8_{F26D633B-BB89-4E9C-AAAA-63BC48035B55}" xr6:coauthVersionLast="47" xr6:coauthVersionMax="47" xr10:uidLastSave="{00000000-0000-0000-0000-000000000000}"/>
  <bookViews>
    <workbookView xWindow="28680" yWindow="-120" windowWidth="29040" windowHeight="15840" xr2:uid="{4F6DB5EF-2CFA-4A6A-80A9-C974E8E58E34}"/>
  </bookViews>
  <sheets>
    <sheet name="residental" sheetId="1" r:id="rId1"/>
    <sheet name="apartment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2" l="1"/>
  <c r="G4" i="2" s="1"/>
  <c r="H4" i="2" s="1"/>
  <c r="I4" i="2" s="1"/>
  <c r="B4" i="1"/>
  <c r="B7" i="1" s="1"/>
  <c r="F2" i="2"/>
  <c r="G2" i="2" s="1"/>
  <c r="F3" i="2"/>
  <c r="G3" i="2" s="1"/>
  <c r="H3" i="2" s="1"/>
  <c r="I3" i="2" s="1"/>
  <c r="H2" i="2" l="1"/>
  <c r="G6" i="2"/>
  <c r="B8" i="1"/>
  <c r="I2" i="2" l="1"/>
  <c r="I6" i="2" s="1"/>
  <c r="H6" i="2"/>
</calcChain>
</file>

<file path=xl/sharedStrings.xml><?xml version="1.0" encoding="utf-8"?>
<sst xmlns="http://schemas.openxmlformats.org/spreadsheetml/2006/main" count="24" uniqueCount="23">
  <si>
    <t>gpg</t>
  </si>
  <si>
    <t>If you know how much softener salt you use per year, enter it here:</t>
  </si>
  <si>
    <t>bags per year</t>
  </si>
  <si>
    <t>Property address</t>
  </si>
  <si>
    <t>Hardness at address (gpg)</t>
  </si>
  <si>
    <t>Percent salt reduction</t>
  </si>
  <si>
    <t>Bags of salt used per year (40-lb. bags)</t>
  </si>
  <si>
    <t>Pounds salt reduced per year</t>
  </si>
  <si>
    <t>123 W Wash</t>
  </si>
  <si>
    <t>123 E Mifflin</t>
  </si>
  <si>
    <t>Annual salt cost savings (assuming $8/bag)</t>
  </si>
  <si>
    <t>Bags of salt reduced per year</t>
  </si>
  <si>
    <t>123 Eastwood Drive</t>
  </si>
  <si>
    <t>Total</t>
  </si>
  <si>
    <t>Number of units</t>
  </si>
  <si>
    <t>Blending valve hardness level (gpg)</t>
  </si>
  <si>
    <t>By configuring a blending valve at this hardness level, you'll reduce your salt use by:</t>
  </si>
  <si>
    <t>Your source water hardness: 
(use our hardness lookup map for your address)</t>
  </si>
  <si>
    <t>bags per year 
(assuming 40-pound bags)</t>
  </si>
  <si>
    <t>By configuring a blending valve to the softness level you selected, you'll reduce your salt use by:</t>
  </si>
  <si>
    <t>Select your target hardness level 
in blended water:</t>
  </si>
  <si>
    <t>And, you'll keep this much salt out of local fresh water bodies each year!</t>
  </si>
  <si>
    <t>pounds of salt per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</si>
</sst>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"/>
    <numFmt numFmtId="165" formatCode="0.0%"/>
    <numFmt numFmtId="166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5" tint="0.79998168889431442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164" fontId="0" fillId="4" borderId="0" xfId="0" applyNumberFormat="1" applyFill="1"/>
    <xf numFmtId="10" fontId="0" fillId="0" borderId="0" xfId="0" applyNumberFormat="1"/>
    <xf numFmtId="166" fontId="0" fillId="0" borderId="0" xfId="0" applyNumberFormat="1"/>
    <xf numFmtId="166" fontId="0" fillId="4" borderId="0" xfId="0" applyNumberFormat="1" applyFill="1"/>
    <xf numFmtId="0" fontId="0" fillId="5" borderId="0" xfId="0" applyFill="1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2" borderId="4" xfId="0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0" fillId="4" borderId="4" xfId="0" applyFill="1" applyBorder="1" applyAlignment="1">
      <alignment vertical="center" wrapText="1"/>
    </xf>
    <xf numFmtId="0" fontId="0" fillId="4" borderId="2" xfId="0" applyFill="1" applyBorder="1" applyAlignment="1">
      <alignment vertical="center"/>
    </xf>
    <xf numFmtId="0" fontId="0" fillId="4" borderId="2" xfId="0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 wrapText="1"/>
    </xf>
    <xf numFmtId="0" fontId="0" fillId="4" borderId="3" xfId="0" applyFill="1" applyBorder="1" applyAlignment="1">
      <alignment vertical="center" wrapText="1"/>
    </xf>
    <xf numFmtId="0" fontId="0" fillId="4" borderId="2" xfId="0" applyFill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3BF21-5E51-4A83-B36E-941B9B0737C0}">
  <dimension ref="A1:C16"/>
  <sheetViews>
    <sheetView tabSelected="1" workbookViewId="0">
      <selection activeCell="B15" sqref="B15"/>
    </sheetView>
  </sheetViews>
  <sheetFormatPr defaultRowHeight="15" x14ac:dyDescent="0.25"/>
  <cols>
    <col min="1" max="1" width="48" style="14" customWidth="1"/>
    <col min="2" max="2" width="48" style="7" customWidth="1"/>
    <col min="3" max="3" width="30.85546875" style="14" customWidth="1"/>
  </cols>
  <sheetData>
    <row r="1" spans="1:3" x14ac:dyDescent="0.25">
      <c r="A1" s="20"/>
    </row>
    <row r="2" spans="1:3" ht="30" x14ac:dyDescent="0.25">
      <c r="A2" s="21" t="s">
        <v>17</v>
      </c>
      <c r="B2" s="8">
        <v>20</v>
      </c>
      <c r="C2" s="15" t="s">
        <v>0</v>
      </c>
    </row>
    <row r="3" spans="1:3" ht="30" x14ac:dyDescent="0.25">
      <c r="A3" s="21" t="s">
        <v>20</v>
      </c>
      <c r="B3" s="8">
        <v>4</v>
      </c>
      <c r="C3" s="15" t="s">
        <v>0</v>
      </c>
    </row>
    <row r="4" spans="1:3" ht="30" x14ac:dyDescent="0.25">
      <c r="A4" s="22" t="s">
        <v>16</v>
      </c>
      <c r="B4" s="13">
        <f>B3/B2</f>
        <v>0.2</v>
      </c>
      <c r="C4" s="16"/>
    </row>
    <row r="5" spans="1:3" x14ac:dyDescent="0.25">
      <c r="A5" s="20"/>
    </row>
    <row r="6" spans="1:3" ht="30" x14ac:dyDescent="0.25">
      <c r="A6" s="23" t="s">
        <v>1</v>
      </c>
      <c r="B6" s="8">
        <v>8</v>
      </c>
      <c r="C6" s="17" t="s">
        <v>18</v>
      </c>
    </row>
    <row r="7" spans="1:3" ht="30" x14ac:dyDescent="0.25">
      <c r="A7" s="19" t="s">
        <v>19</v>
      </c>
      <c r="B7" s="11">
        <f>B6*B4</f>
        <v>1.6</v>
      </c>
      <c r="C7" s="18" t="s">
        <v>2</v>
      </c>
    </row>
    <row r="8" spans="1:3" ht="30" x14ac:dyDescent="0.25">
      <c r="A8" s="24" t="s">
        <v>21</v>
      </c>
      <c r="B8" s="12">
        <f>B7*40</f>
        <v>64</v>
      </c>
      <c r="C8" s="19" t="s">
        <v>22</v>
      </c>
    </row>
    <row r="9" spans="1:3" x14ac:dyDescent="0.25">
      <c r="A9" s="20"/>
    </row>
    <row r="11" spans="1:3" x14ac:dyDescent="0.25">
      <c r="B11" s="9"/>
    </row>
    <row r="16" spans="1:3" x14ac:dyDescent="0.25">
      <c r="B16" s="10"/>
    </row>
  </sheetData>
  <dataValidations count="1">
    <dataValidation type="whole" allowBlank="1" showInputMessage="1" showErrorMessage="1" sqref="B3" xr:uid="{70B81A1C-FDBD-40FC-BB40-0C639BA82972}">
      <formula1>1</formula1>
      <formula2>12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ABFB36-41DD-49C5-940E-75896FAE2B61}">
  <dimension ref="A1:I6"/>
  <sheetViews>
    <sheetView workbookViewId="0">
      <selection activeCell="E13" sqref="E13"/>
    </sheetView>
  </sheetViews>
  <sheetFormatPr defaultRowHeight="15" x14ac:dyDescent="0.25"/>
  <cols>
    <col min="1" max="1" width="23.7109375" customWidth="1"/>
    <col min="2" max="2" width="16" customWidth="1"/>
    <col min="3" max="3" width="13.28515625" customWidth="1"/>
    <col min="4" max="4" width="14.85546875" customWidth="1"/>
    <col min="5" max="5" width="21.28515625" customWidth="1"/>
    <col min="6" max="6" width="18.28515625" customWidth="1"/>
    <col min="7" max="7" width="27.28515625" customWidth="1"/>
    <col min="8" max="8" width="19.7109375" customWidth="1"/>
    <col min="9" max="9" width="24.28515625" customWidth="1"/>
  </cols>
  <sheetData>
    <row r="1" spans="1:9" s="6" customFormat="1" ht="76.150000000000006" customHeight="1" x14ac:dyDescent="0.25">
      <c r="A1" s="6" t="s">
        <v>3</v>
      </c>
      <c r="B1" s="6" t="s">
        <v>14</v>
      </c>
      <c r="C1" s="6" t="s">
        <v>4</v>
      </c>
      <c r="D1" s="6" t="s">
        <v>6</v>
      </c>
      <c r="E1" s="6" t="s">
        <v>15</v>
      </c>
      <c r="F1" s="6" t="s">
        <v>5</v>
      </c>
      <c r="G1" s="6" t="s">
        <v>7</v>
      </c>
      <c r="H1" s="6" t="s">
        <v>11</v>
      </c>
      <c r="I1" s="6" t="s">
        <v>10</v>
      </c>
    </row>
    <row r="2" spans="1:9" x14ac:dyDescent="0.25">
      <c r="A2" t="s">
        <v>8</v>
      </c>
      <c r="B2">
        <v>10</v>
      </c>
      <c r="C2">
        <v>18</v>
      </c>
      <c r="D2">
        <v>24</v>
      </c>
      <c r="E2">
        <v>5</v>
      </c>
      <c r="F2" s="3">
        <f>E2/C2</f>
        <v>0.27777777777777779</v>
      </c>
      <c r="G2" s="1">
        <f>D2*40*F2</f>
        <v>266.66666666666669</v>
      </c>
      <c r="H2" s="1">
        <f>G2/40</f>
        <v>6.666666666666667</v>
      </c>
      <c r="I2" s="4">
        <f>H2*8</f>
        <v>53.333333333333336</v>
      </c>
    </row>
    <row r="3" spans="1:9" x14ac:dyDescent="0.25">
      <c r="A3" t="s">
        <v>9</v>
      </c>
      <c r="B3">
        <v>6</v>
      </c>
      <c r="C3">
        <v>16</v>
      </c>
      <c r="D3">
        <v>17</v>
      </c>
      <c r="E3">
        <v>5</v>
      </c>
      <c r="F3" s="3">
        <f>E3/C3</f>
        <v>0.3125</v>
      </c>
      <c r="G3" s="1">
        <f>D3*40*F3</f>
        <v>212.5</v>
      </c>
      <c r="H3" s="1">
        <f>G3/40</f>
        <v>5.3125</v>
      </c>
      <c r="I3" s="4">
        <f>H3*8</f>
        <v>42.5</v>
      </c>
    </row>
    <row r="4" spans="1:9" x14ac:dyDescent="0.25">
      <c r="A4" t="s">
        <v>12</v>
      </c>
      <c r="B4">
        <v>4</v>
      </c>
      <c r="C4">
        <v>24</v>
      </c>
      <c r="D4">
        <v>20</v>
      </c>
      <c r="E4">
        <v>4</v>
      </c>
      <c r="F4" s="3">
        <f>E4/C4</f>
        <v>0.16666666666666666</v>
      </c>
      <c r="G4" s="1">
        <f>D4*40*F4</f>
        <v>133.33333333333331</v>
      </c>
      <c r="H4" s="1">
        <f>G4/40</f>
        <v>3.333333333333333</v>
      </c>
      <c r="I4" s="4">
        <f>H4*8</f>
        <v>26.666666666666664</v>
      </c>
    </row>
    <row r="5" spans="1:9" x14ac:dyDescent="0.25">
      <c r="I5" s="4"/>
    </row>
    <row r="6" spans="1:9" x14ac:dyDescent="0.25">
      <c r="F6" t="s">
        <v>13</v>
      </c>
      <c r="G6" s="2">
        <f>SUM(G2:G4)</f>
        <v>612.5</v>
      </c>
      <c r="H6" s="2">
        <f>SUM(H2:H4)</f>
        <v>15.3125</v>
      </c>
      <c r="I6" s="5">
        <f>SUM(I2:I4)</f>
        <v>122.5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residental</vt:lpstr>
      <vt:lpstr>apartments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Jones</dc:creator>
  <cp:lastModifiedBy>Amy Steger</cp:lastModifiedBy>
  <dcterms:created xsi:type="dcterms:W3CDTF">2023-11-08T20:03:26Z</dcterms:created>
  <dcterms:modified xsi:type="dcterms:W3CDTF">2023-11-15T20:47:28Z</dcterms:modified>
</cp:coreProperties>
</file>